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<sst xmlns="http://schemas.openxmlformats.org/spreadsheetml/2006/main" count="20" uniqueCount="17">
  <si>
    <t xml:space="preserve">SALES AND REVENUE SIMULATION</t>
  </si>
  <si>
    <t xml:space="preserve">Cover price </t>
  </si>
  <si>
    <t xml:space="preserve">Books sold </t>
  </si>
  <si>
    <t xml:space="preserve">Distribution costs </t>
  </si>
  <si>
    <t xml:space="preserve"> (may vary depending on the distribution channel)</t>
  </si>
  <si>
    <t xml:space="preserve">Taxes</t>
  </si>
  <si>
    <t xml:space="preserve"> (up to zero if there is an international treaty between Italy and the Author’s/Translator’s/Narrator’s country of residence</t>
  </si>
  <si>
    <t xml:space="preserve">Total sales</t>
  </si>
  <si>
    <t xml:space="preserve">Profit</t>
  </si>
  <si>
    <t xml:space="preserve">From</t>
  </si>
  <si>
    <t xml:space="preserve">To</t>
  </si>
  <si>
    <t xml:space="preserve">Author</t>
  </si>
  <si>
    <t xml:space="preserve">Translator or Narrator</t>
  </si>
  <si>
    <t xml:space="preserve">Tektime</t>
  </si>
  <si>
    <t xml:space="preserve">Total</t>
  </si>
  <si>
    <t xml:space="preserve">Totale</t>
  </si>
  <si>
    <t xml:space="preserve">To perform simulations, change the values in the yellow cells.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</si>
</sst>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€-410]\ #,##0.00;[RED]\-[$€-410]\ #,##0.00"/>
    <numFmt numFmtId="166" formatCode="#,##0"/>
    <numFmt numFmtId="167" formatCode="0.00%"/>
    <numFmt numFmtId="168" formatCode="[$€-410]\ #,##0;\-[$€-410]\ #,##0"/>
    <numFmt numFmtId="169" formatCode="_-&quot;L. &quot;* #,##0.00_-;&quot;-L. &quot;* #,##0.00_-;_-&quot;L. &quot;* \-??_-;_-@_-"/>
    <numFmt numFmtId="170" formatCode="_-&quot;€ &quot;* #,##0_-;&quot;-€ &quot;* #,##0_-;_-&quot;€ &quot;* \-??_-;_-@_-"/>
    <numFmt numFmtId="171" formatCode="#,##0.00\ [$€-40C];[RED]\-#,##0.00\ [$€-40C]"/>
    <numFmt numFmtId="172" formatCode="0%"/>
    <numFmt numFmtId="173" formatCode="_-[$€-410]\ * #,##0.00_-;\-[$€-410]\ * #,##0.00_-;_-[$€-410]\ * \-??_-;_-@_-"/>
    <numFmt numFmtId="174" formatCode="#,##0.00\ [$€-40C];[RED]\-#,##0.00\ [$€-40C]"/>
    <numFmt numFmtId="175" formatCode="_-[$€-410]\ * #,##0_-;\-[$€-410]\ * #,##0_-;_-[$€-410]\ * \-??_-;_-@_-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Times New Roman"/>
      <family val="1"/>
      <charset val="1"/>
    </font>
    <font>
      <i val="true"/>
      <sz val="8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E6E6FF"/>
      </patternFill>
    </fill>
    <fill>
      <patternFill patternType="solid">
        <fgColor rgb="FFFFFF99"/>
        <bgColor rgb="FFCCFFCC"/>
      </patternFill>
    </fill>
    <fill>
      <patternFill patternType="solid">
        <fgColor rgb="FFE6E6E6"/>
        <bgColor rgb="FFE6E6FF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  <fill>
      <patternFill patternType="solid">
        <fgColor rgb="FFE6E6FF"/>
        <bgColor rgb="FFE6E6E6"/>
      </patternFill>
    </fill>
    <fill>
      <patternFill patternType="solid">
        <fgColor rgb="FF99CCFF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8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7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8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6E6E6"/>
      <rgbColor rgb="FFCFE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DCFF"/>
      <rgbColor rgb="FFE6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13:1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7.95"/>
    <col collapsed="false" customWidth="true" hidden="false" outlineLevel="0" max="8" min="8" style="1" width="17.95"/>
    <col collapsed="false" customWidth="true" hidden="false" outlineLevel="0" max="9" min="9" style="1" width="19.48"/>
    <col collapsed="false" customWidth="true" hidden="false" outlineLevel="0" max="10" min="10" style="1" width="19.89"/>
  </cols>
  <sheetData>
    <row r="1" customFormat="false" ht="12.8" hidden="false" customHeight="false" outlineLevel="0" collapsed="false">
      <c r="A1" s="2"/>
      <c r="B1" s="3"/>
      <c r="C1" s="4"/>
      <c r="E1" s="5" t="s">
        <v>0</v>
      </c>
      <c r="F1" s="6"/>
      <c r="G1" s="6"/>
    </row>
    <row r="2" customFormat="false" ht="12.8" hidden="false" customHeight="false" outlineLevel="0" collapsed="false">
      <c r="A2" s="2"/>
      <c r="B2" s="3"/>
      <c r="D2" s="6"/>
      <c r="E2" s="6"/>
      <c r="F2" s="6"/>
      <c r="G2" s="6"/>
    </row>
    <row r="3" customFormat="false" ht="12.8" hidden="false" customHeight="false" outlineLevel="0" collapsed="false">
      <c r="A3" s="7" t="s">
        <v>1</v>
      </c>
      <c r="B3" s="8" t="n">
        <v>4.99</v>
      </c>
      <c r="D3" s="6"/>
      <c r="E3" s="6"/>
      <c r="F3" s="6"/>
      <c r="G3" s="6"/>
    </row>
    <row r="4" customFormat="false" ht="12.8" hidden="false" customHeight="false" outlineLevel="0" collapsed="false">
      <c r="A4" s="7" t="s">
        <v>2</v>
      </c>
      <c r="B4" s="9" t="n">
        <v>2000</v>
      </c>
      <c r="D4" s="6"/>
      <c r="E4" s="6"/>
      <c r="F4" s="6"/>
      <c r="G4" s="6"/>
    </row>
    <row r="5" customFormat="false" ht="12.8" hidden="false" customHeight="false" outlineLevel="0" collapsed="false">
      <c r="A5" s="10"/>
    </row>
    <row r="6" customFormat="false" ht="12.8" hidden="false" customHeight="false" outlineLevel="0" collapsed="false">
      <c r="A6" s="10"/>
    </row>
    <row r="7" customFormat="false" ht="12.8" hidden="false" customHeight="false" outlineLevel="0" collapsed="false">
      <c r="A7" s="7" t="s">
        <v>3</v>
      </c>
      <c r="B7" s="11" t="n">
        <v>0.3</v>
      </c>
      <c r="C7" s="12" t="s">
        <v>4</v>
      </c>
      <c r="E7" s="6"/>
      <c r="F7" s="6"/>
      <c r="G7" s="6"/>
    </row>
    <row r="8" customFormat="false" ht="12.8" hidden="false" customHeight="false" outlineLevel="0" collapsed="false">
      <c r="A8" s="2" t="s">
        <v>5</v>
      </c>
      <c r="B8" s="11" t="n">
        <v>0.25</v>
      </c>
      <c r="C8" s="12" t="s">
        <v>6</v>
      </c>
      <c r="E8" s="6"/>
      <c r="F8" s="6"/>
      <c r="G8" s="6"/>
    </row>
    <row r="9" customFormat="false" ht="12.8" hidden="false" customHeight="false" outlineLevel="0" collapsed="false">
      <c r="A9" s="2" t="s">
        <v>7</v>
      </c>
      <c r="B9" s="13" t="n">
        <f aca="false">$B4*B3</f>
        <v>9980</v>
      </c>
      <c r="D9" s="6"/>
      <c r="E9" s="6"/>
      <c r="F9" s="6"/>
      <c r="G9" s="6"/>
    </row>
    <row r="10" customFormat="false" ht="15" hidden="false" customHeight="false" outlineLevel="0" collapsed="false">
      <c r="A10" s="14" t="s">
        <v>8</v>
      </c>
      <c r="B10" s="15" t="n">
        <f aca="false">(B9-(B9*B7))-(B9-(B9*B7))*B8</f>
        <v>5239.5</v>
      </c>
      <c r="D10" s="16"/>
      <c r="E10" s="16"/>
      <c r="F10" s="16"/>
      <c r="G10" s="16"/>
      <c r="H10" s="17"/>
      <c r="I10" s="17"/>
      <c r="J10" s="17"/>
      <c r="K10" s="17"/>
    </row>
    <row r="11" customFormat="false" ht="15" hidden="false" customHeight="false" outlineLevel="0" collapsed="false">
      <c r="A11" s="17"/>
      <c r="B11" s="18"/>
      <c r="C11" s="17"/>
      <c r="D11" s="16"/>
      <c r="E11" s="16"/>
      <c r="F11" s="16"/>
      <c r="G11" s="16"/>
      <c r="H11" s="17"/>
      <c r="I11" s="17"/>
      <c r="J11" s="17"/>
      <c r="K11" s="17"/>
    </row>
    <row r="12" customFormat="false" ht="27.6" hidden="false" customHeight="true" outlineLevel="0" collapsed="false">
      <c r="A12" s="19"/>
      <c r="B12" s="20" t="s">
        <v>9</v>
      </c>
      <c r="C12" s="20" t="s">
        <v>10</v>
      </c>
      <c r="D12" s="20" t="s">
        <v>11</v>
      </c>
      <c r="E12" s="21" t="s">
        <v>12</v>
      </c>
      <c r="F12" s="20" t="s">
        <v>13</v>
      </c>
      <c r="G12" s="20" t="s">
        <v>14</v>
      </c>
      <c r="H12" s="22" t="s">
        <v>11</v>
      </c>
      <c r="I12" s="22" t="s">
        <v>12</v>
      </c>
      <c r="J12" s="23" t="s">
        <v>13</v>
      </c>
      <c r="K12" s="19"/>
    </row>
    <row r="13" customFormat="false" ht="15" hidden="false" customHeight="false" outlineLevel="0" collapsed="false">
      <c r="A13" s="17"/>
      <c r="B13" s="24" t="n">
        <v>0</v>
      </c>
      <c r="C13" s="25" t="n">
        <v>1999.99</v>
      </c>
      <c r="D13" s="26" t="n">
        <v>0.3</v>
      </c>
      <c r="E13" s="26" t="n">
        <v>0.5</v>
      </c>
      <c r="F13" s="26" t="n">
        <v>0.2</v>
      </c>
      <c r="G13" s="26" t="n">
        <v>1</v>
      </c>
      <c r="H13" s="27" t="n">
        <f aca="false">IF($B10&gt;$C13,$C13*$D13,$B10*$D13)</f>
        <v>599.997</v>
      </c>
      <c r="I13" s="28" t="n">
        <f aca="false">IF($B10&gt;$C13,$C13*$E13,$B10*$E13)</f>
        <v>999.995</v>
      </c>
      <c r="J13" s="29" t="n">
        <f aca="false">IF($B10&gt;$C13,$C13*$F13,$B10*$F13)</f>
        <v>399.998</v>
      </c>
      <c r="K13" s="17"/>
    </row>
    <row r="14" customFormat="false" ht="15" hidden="false" customHeight="false" outlineLevel="0" collapsed="false">
      <c r="A14" s="17"/>
      <c r="B14" s="30" t="n">
        <v>2000</v>
      </c>
      <c r="C14" s="25" t="n">
        <v>3999.99</v>
      </c>
      <c r="D14" s="26" t="n">
        <v>0.4</v>
      </c>
      <c r="E14" s="26" t="n">
        <v>0.4</v>
      </c>
      <c r="F14" s="26" t="n">
        <v>0.2</v>
      </c>
      <c r="G14" s="26" t="n">
        <v>1</v>
      </c>
      <c r="H14" s="27" t="n">
        <f aca="false">IF($B10&gt;$C14,($C14-$B14)*$D14,IF($B10&lt;$B14,0,($B10-$B14)*$D14))</f>
        <v>799.996</v>
      </c>
      <c r="I14" s="28" t="n">
        <f aca="false">IF($B10&gt;$C14,($C14-$B14)*$E14,IF($B10&lt;$B14,0,($B10-$B14)*$E14))</f>
        <v>799.996</v>
      </c>
      <c r="J14" s="29" t="n">
        <f aca="false">IF($B10&gt;$C14,($C14-$B14)*$F14,IF($B10&lt;$B14,0,($B10-$B14)*$F14))</f>
        <v>399.998</v>
      </c>
      <c r="K14" s="17"/>
    </row>
    <row r="15" customFormat="false" ht="15" hidden="false" customHeight="false" outlineLevel="0" collapsed="false">
      <c r="A15" s="17"/>
      <c r="B15" s="30" t="n">
        <v>4000</v>
      </c>
      <c r="C15" s="25" t="n">
        <v>7999.99</v>
      </c>
      <c r="D15" s="26" t="n">
        <v>0.5</v>
      </c>
      <c r="E15" s="26" t="n">
        <v>0.3</v>
      </c>
      <c r="F15" s="26" t="n">
        <v>0.2</v>
      </c>
      <c r="G15" s="26" t="n">
        <v>1</v>
      </c>
      <c r="H15" s="27" t="n">
        <f aca="false">IF($B10&gt;$C15,($C15-$B15)*$D15,IF($B10&lt;$B15,0,($B10-$B15)*$D15))</f>
        <v>619.75</v>
      </c>
      <c r="I15" s="28" t="n">
        <f aca="false">IF($B10&gt;$C15,($C15-$B15)*$E15,IF($B10&lt;$B15,0,($B10-$B15)*$E15))</f>
        <v>371.85</v>
      </c>
      <c r="J15" s="29" t="n">
        <f aca="false">IF($B10&gt;$C15,($C15-$B15)*$F15,IF($B10&lt;$B15,0,($B10-$B15)*$F15))</f>
        <v>247.9</v>
      </c>
      <c r="K15" s="17"/>
    </row>
    <row r="16" customFormat="false" ht="15" hidden="false" customHeight="false" outlineLevel="0" collapsed="false">
      <c r="A16" s="17"/>
      <c r="B16" s="30" t="n">
        <v>8000</v>
      </c>
      <c r="C16" s="25" t="n">
        <v>900000</v>
      </c>
      <c r="D16" s="26" t="n">
        <v>0.6</v>
      </c>
      <c r="E16" s="26" t="n">
        <v>0.2</v>
      </c>
      <c r="F16" s="26" t="n">
        <v>0.2</v>
      </c>
      <c r="G16" s="26" t="n">
        <v>1</v>
      </c>
      <c r="H16" s="27" t="n">
        <f aca="false">IF($B10&gt;$C16,($C16-$B16)*$D16,IF($B10&lt;$B16,0,($B10-$B16)*$D16))</f>
        <v>0</v>
      </c>
      <c r="I16" s="28" t="n">
        <f aca="false">IF($B10&gt;$C16,($C16-$B16)*$E16,IF($B10&lt;$B16,0,($B10-$B16)*$E16))</f>
        <v>0</v>
      </c>
      <c r="J16" s="29" t="n">
        <f aca="false">IF($B10&gt;$C16,($C16-$B16)*$F16,IF($B10&lt;$B16,0,($B10-$B16)*$F16))</f>
        <v>0</v>
      </c>
      <c r="K16" s="17"/>
    </row>
    <row r="17" customFormat="false" ht="13.8" hidden="false" customHeight="false" outlineLevel="0" collapsed="false">
      <c r="D17" s="31"/>
      <c r="E17" s="31"/>
      <c r="G17" s="32" t="s">
        <v>15</v>
      </c>
      <c r="H17" s="33" t="n">
        <f aca="false">SUM(H13:H16)</f>
        <v>2019.743</v>
      </c>
      <c r="I17" s="34" t="n">
        <f aca="false">SUM(I13:I16)</f>
        <v>2171.841</v>
      </c>
      <c r="J17" s="35" t="n">
        <f aca="false">SUM(J13:J16)</f>
        <v>1047.896</v>
      </c>
    </row>
    <row r="18" customFormat="false" ht="12.8" hidden="false" customHeight="false" outlineLevel="0" collapsed="false">
      <c r="D18" s="6"/>
      <c r="E18" s="6"/>
      <c r="F18" s="6"/>
      <c r="G18" s="6"/>
      <c r="H18" s="36"/>
    </row>
    <row r="19" customFormat="false" ht="12.8" hidden="false" customHeight="false" outlineLevel="0" collapsed="false">
      <c r="A19" s="1" t="s">
        <v>16</v>
      </c>
      <c r="D19" s="6"/>
      <c r="E19" s="6"/>
      <c r="F19" s="6"/>
      <c r="G19" s="6"/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2025-10-15T09:56:36Z</dcterms:created>
  <dc:creator>Danilo Clementoni</dc:creator>
  <dc:description/>
  <dc:language>fr-FR</dc:language>
  <cp:lastModifiedBy>Danilo Clementoni</cp:lastModifiedBy>
  <dcterms:modified xsi:type="dcterms:W3CDTF">2025-10-15T10:36:51Z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